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имур\Замеры нагрузок\2025\4 квартал\"/>
    </mc:Choice>
  </mc:AlternateContent>
  <bookViews>
    <workbookView xWindow="360" yWindow="105" windowWidth="15570" windowHeight="991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I24" i="1" l="1"/>
  <c r="I71" i="1" l="1"/>
  <c r="J71" i="1" s="1"/>
  <c r="I11" i="1"/>
  <c r="J11" i="1" s="1"/>
  <c r="I61" i="1" l="1"/>
  <c r="J61" i="1" s="1"/>
  <c r="I49" i="1" l="1"/>
  <c r="J49" i="1" s="1"/>
  <c r="I70" i="1" l="1"/>
  <c r="J70" i="1" s="1"/>
  <c r="I67" i="1"/>
  <c r="J67" i="1" s="1"/>
  <c r="I10" i="1"/>
  <c r="J10" i="1" s="1"/>
  <c r="I38" i="1"/>
  <c r="J38" i="1" s="1"/>
  <c r="I37" i="1"/>
  <c r="J37" i="1" s="1"/>
  <c r="I25" i="1"/>
  <c r="J25" i="1" s="1"/>
  <c r="I72" i="1"/>
  <c r="I26" i="1" l="1"/>
  <c r="J26" i="1" s="1"/>
  <c r="I47" i="1"/>
  <c r="J47" i="1" s="1"/>
  <c r="I79" i="1"/>
  <c r="J79" i="1" s="1"/>
  <c r="I78" i="1"/>
  <c r="J78" i="1" s="1"/>
  <c r="I82" i="1"/>
  <c r="J82" i="1" s="1"/>
  <c r="I81" i="1"/>
  <c r="J81" i="1" s="1"/>
  <c r="I80" i="1"/>
  <c r="J80" i="1" s="1"/>
  <c r="I77" i="1"/>
  <c r="J77" i="1" s="1"/>
  <c r="I76" i="1"/>
  <c r="J76" i="1" s="1"/>
  <c r="I75" i="1"/>
  <c r="J75" i="1" s="1"/>
  <c r="I74" i="1"/>
  <c r="J74" i="1" s="1"/>
  <c r="I73" i="1"/>
  <c r="J73" i="1" s="1"/>
  <c r="J72" i="1"/>
  <c r="I69" i="1"/>
  <c r="J69" i="1" s="1"/>
  <c r="I68" i="1"/>
  <c r="J68" i="1" s="1"/>
  <c r="I66" i="1"/>
  <c r="J66" i="1" s="1"/>
  <c r="I65" i="1"/>
  <c r="J65" i="1" s="1"/>
  <c r="I64" i="1"/>
  <c r="J64" i="1" s="1"/>
  <c r="I63" i="1"/>
  <c r="J63" i="1" s="1"/>
  <c r="I62" i="1"/>
  <c r="J62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8" i="1"/>
  <c r="J48" i="1" s="1"/>
  <c r="I7" i="1"/>
  <c r="J7" i="1" s="1"/>
  <c r="I6" i="1"/>
  <c r="J6" i="1" s="1"/>
  <c r="I5" i="1"/>
  <c r="J5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J24" i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9" i="1"/>
  <c r="J9" i="1" s="1"/>
  <c r="I8" i="1"/>
  <c r="J8" i="1" s="1"/>
</calcChain>
</file>

<file path=xl/sharedStrings.xml><?xml version="1.0" encoding="utf-8"?>
<sst xmlns="http://schemas.openxmlformats.org/spreadsheetml/2006/main" count="167" uniqueCount="165">
  <si>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</si>
  <si>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</si>
  <si>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</si>
  <si>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</si>
  <si>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</si>
  <si>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</si>
  <si>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</si>
  <si>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</si>
  <si>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</si>
  <si>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</si>
  <si>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</si>
  <si>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с.Шентала быт,магазины,АЗС,ГИБДД</t>
  </si>
  <si>
    <t>с.Шентала   водозабор, мегафон(станция)</t>
  </si>
  <si>
    <t>с.Шентала         быт</t>
  </si>
  <si>
    <t>с.Шентала          быт,магазины</t>
  </si>
  <si>
    <t>с.Шентала Администрация р-на, магазины,быт</t>
  </si>
  <si>
    <t>с.Шентала               котельная №3,быт</t>
  </si>
  <si>
    <t>с.Шентала  магазины,мебельный цех,быт</t>
  </si>
  <si>
    <t>с.Шентала   водозабор</t>
  </si>
  <si>
    <t>с.Шентала    быт</t>
  </si>
  <si>
    <t>с.Шентала школа №1,</t>
  </si>
  <si>
    <t>с.Шентала котельная №1</t>
  </si>
  <si>
    <t>с.Шентала СТО,магазины,быт</t>
  </si>
  <si>
    <t>с.Шентала  магазины,прокуратура,нарсуд, ЦСО, россельхозбанк, быт</t>
  </si>
  <si>
    <t>Ш 220/160</t>
  </si>
  <si>
    <t>с.Шентала     пч-131, организации ,магазины,  быт</t>
  </si>
  <si>
    <t>Ш 221/250</t>
  </si>
  <si>
    <t>с.Шентала     быт</t>
  </si>
  <si>
    <t xml:space="preserve">Ш 223/400 </t>
  </si>
  <si>
    <t>с.Шентала организации, магазины, быт</t>
  </si>
  <si>
    <t>с.Шентала    модуль отопительный, магазины,быт</t>
  </si>
  <si>
    <t>с.Шентала организации,быт</t>
  </si>
  <si>
    <t>с.Шентала мебельный цех, быт</t>
  </si>
  <si>
    <t>с.Шентала магазин,быт</t>
  </si>
  <si>
    <t>с.Шентала райгаз,сск</t>
  </si>
  <si>
    <t>с.Шентала больница</t>
  </si>
  <si>
    <t>с.Шентала медучилище, магазин, быт</t>
  </si>
  <si>
    <t>п.Черная речка(быт)</t>
  </si>
  <si>
    <t>с.Шентала       быт</t>
  </si>
  <si>
    <t>с.Шентала         модуль отопительный, магазины,быт</t>
  </si>
  <si>
    <t>с.Шентала        магазин, быт</t>
  </si>
  <si>
    <t>с.Шентала              сэс, сфгу, быт</t>
  </si>
  <si>
    <t>с.Шентала дет/сад№2</t>
  </si>
  <si>
    <t xml:space="preserve"> с.Шентала   быт</t>
  </si>
  <si>
    <t>с.Шентала    модуль отопительный, магазин,быт</t>
  </si>
  <si>
    <t>с.Шентала школа№2, модуль отопительный, дет/сад,быт</t>
  </si>
  <si>
    <t>с.Шентала магазины,быт</t>
  </si>
  <si>
    <t>р-д Кондурча (быт,фап)</t>
  </si>
  <si>
    <t>х.Рыжевой(быт)</t>
  </si>
  <si>
    <t>с.Багана школа,модуль отопительный, Телевышка</t>
  </si>
  <si>
    <t>с.Шентала РОВД,АГЗС, магазин</t>
  </si>
  <si>
    <t>п.Северный(быт)</t>
  </si>
  <si>
    <t>Ш-602/60</t>
  </si>
  <si>
    <t>с.Кр.Кондурча школа</t>
  </si>
  <si>
    <t>с.Кр.Кондурча быт</t>
  </si>
  <si>
    <t>с.Романовка  школа</t>
  </si>
  <si>
    <t>ДНС-122/100</t>
  </si>
  <si>
    <t>с.Салейкино школа,модуль отопительный</t>
  </si>
  <si>
    <t>ДНС-123/160</t>
  </si>
  <si>
    <t>ДНС-124/40</t>
  </si>
  <si>
    <t>с.Ст.Афонькино водзабор</t>
  </si>
  <si>
    <t>с.Аксаково школа,модуль отопительный, сдк</t>
  </si>
  <si>
    <t>с.Четырла       ферма</t>
  </si>
  <si>
    <t>с.Четырла сдк,модуль отопительный, атс,почта,  администрация с/п</t>
  </si>
  <si>
    <t>ДНС-315/160</t>
  </si>
  <si>
    <t>с.Четырла  школа, модуль отопительный</t>
  </si>
  <si>
    <t>ДНС-319/400</t>
  </si>
  <si>
    <t>с.Четырла   водонапорная башня</t>
  </si>
  <si>
    <t>с.Нов.Кувак      быт</t>
  </si>
  <si>
    <t>с.Нов.Кувак школа,модуль отопительный</t>
  </si>
  <si>
    <t>с.Денискино   сдк,модуль отопительный</t>
  </si>
  <si>
    <t>с.Тат.Абдикеево быт,фап,сдк, модуль отопительный</t>
  </si>
  <si>
    <t>р-д.Денискино  быт</t>
  </si>
  <si>
    <t>р-д.Денискино водонапорная башня,быт</t>
  </si>
  <si>
    <t>р-д.Денискино пилорама</t>
  </si>
  <si>
    <t>с.Смагино     быт</t>
  </si>
  <si>
    <t>с.Ст. Суркино   быт</t>
  </si>
  <si>
    <t xml:space="preserve">с.Сенькино быт,фап </t>
  </si>
  <si>
    <t>с.Ст.Афонькино  школа</t>
  </si>
  <si>
    <t>с.Шентала дет/сад№1, модуль отопительный,СДК,быт</t>
  </si>
  <si>
    <t>с.Шентала водо-забор (насосная  станция)</t>
  </si>
  <si>
    <t>с.Ст.Афонькино  школа резерв</t>
  </si>
  <si>
    <t>ш-222/250</t>
  </si>
  <si>
    <t>Ш-305/250</t>
  </si>
  <si>
    <t>ст.Шентала колбасный цех</t>
  </si>
  <si>
    <t>ст.Шентала хлебозавод</t>
  </si>
  <si>
    <t>Ш-204/400</t>
  </si>
  <si>
    <t>ДНС-313/160</t>
  </si>
  <si>
    <t>с.Четарла (ОРТПЦ)</t>
  </si>
  <si>
    <t>н.Кувак  (ОРТПЦ)</t>
  </si>
  <si>
    <t>ДНС-305/160</t>
  </si>
  <si>
    <t>ст.Шентала магазины</t>
  </si>
  <si>
    <t>ст. Шентала СПТУ-70, котельная ,быт</t>
  </si>
  <si>
    <t>с.Шентала магазин</t>
  </si>
  <si>
    <t>ДНС-322/25</t>
  </si>
  <si>
    <t>ДНС-528/10</t>
  </si>
  <si>
    <t>Ш-432/63</t>
  </si>
  <si>
    <t>р-д .Шелашниково  быт</t>
  </si>
  <si>
    <t>Водонапорная башня</t>
  </si>
  <si>
    <t xml:space="preserve">Кордон Артюшкино </t>
  </si>
  <si>
    <t>с.Чухаевка быт</t>
  </si>
  <si>
    <t>ДНС-129/100</t>
  </si>
  <si>
    <t>Ш-306/160</t>
  </si>
  <si>
    <t>д.Ясная Поляна</t>
  </si>
  <si>
    <t>с.Туарма АСП</t>
  </si>
  <si>
    <t>Ш-307/250</t>
  </si>
  <si>
    <t>Ш-308/250</t>
  </si>
  <si>
    <t>Ш-309/160</t>
  </si>
  <si>
    <t>Ш-310/250</t>
  </si>
  <si>
    <t>Ш-311/400</t>
  </si>
  <si>
    <t>Ш-313/160</t>
  </si>
  <si>
    <t>Ш-314/160</t>
  </si>
  <si>
    <t>Ш-315/250</t>
  </si>
  <si>
    <t>Ш-316/250</t>
  </si>
  <si>
    <t>Ш-114/400</t>
  </si>
  <si>
    <t>Ш-115/100</t>
  </si>
  <si>
    <t>Ш-123/160</t>
  </si>
  <si>
    <t>Ш-425/160</t>
  </si>
  <si>
    <t>Ш-508/60</t>
  </si>
  <si>
    <t>Ш-700/160</t>
  </si>
  <si>
    <t>Ш-820/160</t>
  </si>
  <si>
    <t>Ш-821/250</t>
  </si>
  <si>
    <t>Ш-827/250</t>
  </si>
  <si>
    <t>Ш-914/250</t>
  </si>
  <si>
    <t>Ш-917/160</t>
  </si>
  <si>
    <t>ДНС-517/63</t>
  </si>
  <si>
    <t>ДНС-519/100</t>
  </si>
  <si>
    <t>ДНС-620/250</t>
  </si>
  <si>
    <t>ДНС-801/2*400</t>
  </si>
  <si>
    <t>СМ-202/63</t>
  </si>
  <si>
    <t>СУР-207/160</t>
  </si>
  <si>
    <t>СУР-510/100</t>
  </si>
  <si>
    <t>ДНС-710/160</t>
  </si>
  <si>
    <t xml:space="preserve">ДНС-714/100 </t>
  </si>
  <si>
    <t>ДНС-715/60</t>
  </si>
  <si>
    <t xml:space="preserve">ДНС-716/60 </t>
  </si>
  <si>
    <t xml:space="preserve">ДНС-717/60 </t>
  </si>
  <si>
    <t>Ш-201/400</t>
  </si>
  <si>
    <t>Ш-202/60</t>
  </si>
  <si>
    <t>Ш-205/160</t>
  </si>
  <si>
    <t>Ш-206/250</t>
  </si>
  <si>
    <t>Ш-207/250</t>
  </si>
  <si>
    <t>Ш-209/160</t>
  </si>
  <si>
    <t>Ш-210/160</t>
  </si>
  <si>
    <t>Ш-211/250</t>
  </si>
  <si>
    <t xml:space="preserve">Ш-212/100 </t>
  </si>
  <si>
    <t>Ш-214/400</t>
  </si>
  <si>
    <t>Ш-215/630</t>
  </si>
  <si>
    <t>Ш-216/400</t>
  </si>
  <si>
    <t>Ш-217/100</t>
  </si>
  <si>
    <t>Ш-219/250</t>
  </si>
  <si>
    <t>Ш-224/160</t>
  </si>
  <si>
    <t>Ш-226/250</t>
  </si>
  <si>
    <t>Ш-227/160</t>
  </si>
  <si>
    <t>Ш-229/160</t>
  </si>
  <si>
    <t>Ш-230/160</t>
  </si>
  <si>
    <t>Ш-231/250</t>
  </si>
  <si>
    <t>Ш-232/160</t>
  </si>
  <si>
    <t>Ш-233/100</t>
  </si>
  <si>
    <t>Ш-234/400</t>
  </si>
  <si>
    <t>Ш-303/160</t>
  </si>
  <si>
    <t>ДНС-608/100</t>
  </si>
  <si>
    <t>с.Денискино, быт</t>
  </si>
  <si>
    <t>ДНС-304/100</t>
  </si>
  <si>
    <t>Шенталинский участок - декабрь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</si>
</sst>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р.&quot;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Border="1" applyAlignment="1">
      <alignment vertical="top"/>
    </xf>
    <xf numFmtId="0" fontId="2" fillId="0" borderId="4" xfId="0" applyFont="1" applyBorder="1" applyAlignment="1">
      <alignment vertical="top" wrapText="1"/>
    </xf>
    <xf numFmtId="2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2"/>
  <sheetViews>
    <sheetView tabSelected="1" view="pageBreakPreview" zoomScale="60" zoomScaleNormal="100" workbookViewId="0">
      <selection activeCell="L10" sqref="L10"/>
    </sheetView>
  </sheetViews>
  <sheetFormatPr defaultRowHeight="15" x14ac:dyDescent="0.25"/>
  <cols>
    <col min="1" max="1" width="1.42578125" customWidth="1"/>
    <col min="2" max="2" width="6.140625" style="1" customWidth="1"/>
    <col min="3" max="3" width="14.7109375" style="2" customWidth="1"/>
    <col min="4" max="4" width="10.7109375" style="1" customWidth="1"/>
    <col min="5" max="5" width="26" style="9" customWidth="1"/>
    <col min="6" max="6" width="7.85546875" style="7" customWidth="1"/>
    <col min="7" max="8" width="7.42578125" style="7" customWidth="1"/>
    <col min="9" max="9" width="7.7109375" style="1" customWidth="1"/>
    <col min="10" max="10" width="7.42578125" style="1" customWidth="1"/>
  </cols>
  <sheetData>
    <row r="1" spans="2:10" ht="25.15" customHeight="1" x14ac:dyDescent="0.25">
      <c r="B1" s="22" t="s">
        <v>164</v>
      </c>
      <c r="C1" s="22"/>
      <c r="D1" s="22"/>
      <c r="E1" s="22"/>
      <c r="F1" s="22"/>
      <c r="G1" s="22"/>
      <c r="H1" s="22"/>
      <c r="I1" s="22"/>
      <c r="J1" s="22"/>
    </row>
    <row r="2" spans="2:10" x14ac:dyDescent="0.25">
      <c r="B2" s="17" t="s">
        <v>0</v>
      </c>
      <c r="C2" s="21" t="s">
        <v>1</v>
      </c>
      <c r="D2" s="21" t="s">
        <v>2</v>
      </c>
      <c r="E2" s="20" t="s">
        <v>3</v>
      </c>
      <c r="F2" s="17" t="s">
        <v>4</v>
      </c>
      <c r="G2" s="17"/>
      <c r="H2" s="17"/>
      <c r="I2" s="17"/>
      <c r="J2" s="17"/>
    </row>
    <row r="3" spans="2:10" x14ac:dyDescent="0.25">
      <c r="B3" s="17"/>
      <c r="C3" s="21"/>
      <c r="D3" s="21"/>
      <c r="E3" s="20"/>
      <c r="F3" s="18" t="s">
        <v>5</v>
      </c>
      <c r="G3" s="18"/>
      <c r="H3" s="18"/>
      <c r="I3" s="17" t="s">
        <v>9</v>
      </c>
      <c r="J3" s="19" t="s">
        <v>10</v>
      </c>
    </row>
    <row r="4" spans="2:10" x14ac:dyDescent="0.25">
      <c r="B4" s="17"/>
      <c r="C4" s="21"/>
      <c r="D4" s="21"/>
      <c r="E4" s="20"/>
      <c r="F4" s="31" t="s">
        <v>6</v>
      </c>
      <c r="G4" s="31" t="s">
        <v>7</v>
      </c>
      <c r="H4" s="31" t="s">
        <v>8</v>
      </c>
      <c r="I4" s="17"/>
      <c r="J4" s="19"/>
    </row>
    <row r="5" spans="2:10" x14ac:dyDescent="0.25">
      <c r="B5" s="15">
        <v>1</v>
      </c>
      <c r="C5" s="3" t="s">
        <v>114</v>
      </c>
      <c r="D5" s="5">
        <v>100</v>
      </c>
      <c r="E5" s="25" t="s">
        <v>47</v>
      </c>
      <c r="F5" s="32">
        <v>2.1</v>
      </c>
      <c r="G5" s="32">
        <v>3.9</v>
      </c>
      <c r="H5" s="32">
        <v>3.2</v>
      </c>
      <c r="I5" s="29">
        <f>(F5+G5+H5)/3*0.38*1.73</f>
        <v>2.0160266666666669</v>
      </c>
      <c r="J5" s="8">
        <f>I5/D5*100</f>
        <v>2.0160266666666669</v>
      </c>
    </row>
    <row r="6" spans="2:10" x14ac:dyDescent="0.25">
      <c r="B6" s="15">
        <v>2</v>
      </c>
      <c r="C6" s="3" t="s">
        <v>115</v>
      </c>
      <c r="D6" s="5">
        <v>100</v>
      </c>
      <c r="E6" s="25" t="s">
        <v>48</v>
      </c>
      <c r="F6" s="32">
        <v>3</v>
      </c>
      <c r="G6" s="32">
        <v>0.2</v>
      </c>
      <c r="H6" s="32">
        <v>1</v>
      </c>
      <c r="I6" s="29">
        <f>(F6+G6+H6)/3*0.38*1.73</f>
        <v>0.92036000000000007</v>
      </c>
      <c r="J6" s="8">
        <f>I6/D6*100</f>
        <v>0.92036000000000007</v>
      </c>
    </row>
    <row r="7" spans="2:10" ht="33.75" customHeight="1" x14ac:dyDescent="0.25">
      <c r="B7" s="15">
        <v>3</v>
      </c>
      <c r="C7" s="3" t="s">
        <v>116</v>
      </c>
      <c r="D7" s="5">
        <v>160</v>
      </c>
      <c r="E7" s="25" t="s">
        <v>49</v>
      </c>
      <c r="F7" s="6">
        <v>43.5</v>
      </c>
      <c r="G7" s="6">
        <v>22.5</v>
      </c>
      <c r="H7" s="6">
        <v>38.9</v>
      </c>
      <c r="I7" s="29">
        <f>(F7+G7+H7)/3*0.38*1.73</f>
        <v>22.98708666666667</v>
      </c>
      <c r="J7" s="8">
        <f>I7/D7*100</f>
        <v>14.366929166666671</v>
      </c>
    </row>
    <row r="8" spans="2:10" ht="30" x14ac:dyDescent="0.25">
      <c r="B8" s="15">
        <v>4</v>
      </c>
      <c r="C8" s="3" t="s">
        <v>137</v>
      </c>
      <c r="D8" s="5">
        <v>400</v>
      </c>
      <c r="E8" s="25" t="s">
        <v>11</v>
      </c>
      <c r="F8" s="32">
        <v>114.9</v>
      </c>
      <c r="G8" s="32">
        <v>116.7</v>
      </c>
      <c r="H8" s="32">
        <v>112.2</v>
      </c>
      <c r="I8" s="29">
        <f>(F8+G8+H8)/3*0.38*1.73</f>
        <v>75.338040000000007</v>
      </c>
      <c r="J8" s="8">
        <f>I8/D8*100</f>
        <v>18.834510000000002</v>
      </c>
    </row>
    <row r="9" spans="2:10" ht="47.25" customHeight="1" x14ac:dyDescent="0.25">
      <c r="B9" s="15">
        <v>5</v>
      </c>
      <c r="C9" s="3" t="s">
        <v>138</v>
      </c>
      <c r="D9" s="5">
        <v>60</v>
      </c>
      <c r="E9" s="25" t="s">
        <v>12</v>
      </c>
      <c r="F9" s="32">
        <v>6.2</v>
      </c>
      <c r="G9" s="32">
        <v>7.3</v>
      </c>
      <c r="H9" s="32">
        <v>7.8</v>
      </c>
      <c r="I9" s="29">
        <f t="shared" ref="I9:I74" si="0">(F9+G9+H9)/3*0.38*1.73</f>
        <v>4.6675400000000007</v>
      </c>
      <c r="J9" s="8">
        <f t="shared" ref="J9:J74" si="1">I9/D9*100</f>
        <v>7.7792333333333339</v>
      </c>
    </row>
    <row r="10" spans="2:10" ht="30" x14ac:dyDescent="0.25">
      <c r="B10" s="15">
        <v>6</v>
      </c>
      <c r="C10" s="4" t="s">
        <v>86</v>
      </c>
      <c r="D10" s="11">
        <v>400</v>
      </c>
      <c r="E10" s="26" t="s">
        <v>92</v>
      </c>
      <c r="F10" s="32">
        <v>22.5</v>
      </c>
      <c r="G10" s="32">
        <v>22.6</v>
      </c>
      <c r="H10" s="32">
        <v>20.100000000000001</v>
      </c>
      <c r="I10" s="30">
        <f>(F10+G10+H10)/3*0.38*1.73</f>
        <v>14.287493333333334</v>
      </c>
      <c r="J10" s="11">
        <f>I10/D10*100</f>
        <v>3.5718733333333335</v>
      </c>
    </row>
    <row r="11" spans="2:10" x14ac:dyDescent="0.25">
      <c r="B11" s="15">
        <v>7</v>
      </c>
      <c r="C11" s="3" t="s">
        <v>139</v>
      </c>
      <c r="D11" s="5">
        <v>160</v>
      </c>
      <c r="E11" s="27" t="s">
        <v>13</v>
      </c>
      <c r="F11" s="32">
        <v>56.1</v>
      </c>
      <c r="G11" s="32">
        <v>55.8</v>
      </c>
      <c r="H11" s="32">
        <v>17.600000000000001</v>
      </c>
      <c r="I11" s="29">
        <f t="shared" si="0"/>
        <v>28.377766666666666</v>
      </c>
      <c r="J11" s="8">
        <f t="shared" si="1"/>
        <v>17.736104166666667</v>
      </c>
    </row>
    <row r="12" spans="2:10" ht="30" x14ac:dyDescent="0.25">
      <c r="B12" s="15">
        <v>8</v>
      </c>
      <c r="C12" s="3" t="s">
        <v>140</v>
      </c>
      <c r="D12" s="5">
        <v>250</v>
      </c>
      <c r="E12" s="25" t="s">
        <v>14</v>
      </c>
      <c r="F12" s="32">
        <v>91.8</v>
      </c>
      <c r="G12" s="32">
        <v>83.3</v>
      </c>
      <c r="H12" s="32">
        <v>79.5</v>
      </c>
      <c r="I12" s="29">
        <f t="shared" si="0"/>
        <v>55.791346666666662</v>
      </c>
      <c r="J12" s="8">
        <f t="shared" si="1"/>
        <v>22.316538666666666</v>
      </c>
    </row>
    <row r="13" spans="2:10" ht="30" x14ac:dyDescent="0.25">
      <c r="B13" s="15">
        <v>9</v>
      </c>
      <c r="C13" s="3" t="s">
        <v>141</v>
      </c>
      <c r="D13" s="5">
        <v>250</v>
      </c>
      <c r="E13" s="25" t="s">
        <v>15</v>
      </c>
      <c r="F13" s="32">
        <v>64</v>
      </c>
      <c r="G13" s="32">
        <v>79.599999999999994</v>
      </c>
      <c r="H13" s="32">
        <v>113.8</v>
      </c>
      <c r="I13" s="29">
        <f t="shared" si="0"/>
        <v>56.404919999999997</v>
      </c>
      <c r="J13" s="8">
        <f t="shared" si="1"/>
        <v>22.561968</v>
      </c>
    </row>
    <row r="14" spans="2:10" ht="30" x14ac:dyDescent="0.25">
      <c r="B14" s="15">
        <v>10</v>
      </c>
      <c r="C14" s="3" t="s">
        <v>142</v>
      </c>
      <c r="D14" s="5">
        <v>160</v>
      </c>
      <c r="E14" s="25" t="s">
        <v>16</v>
      </c>
      <c r="F14" s="32">
        <v>45.5</v>
      </c>
      <c r="G14" s="32">
        <v>42.9</v>
      </c>
      <c r="H14" s="32">
        <v>24.4</v>
      </c>
      <c r="I14" s="29">
        <f t="shared" si="0"/>
        <v>24.718240000000002</v>
      </c>
      <c r="J14" s="8">
        <f t="shared" si="1"/>
        <v>15.448900000000002</v>
      </c>
    </row>
    <row r="15" spans="2:10" ht="45" x14ac:dyDescent="0.25">
      <c r="B15" s="15">
        <v>11</v>
      </c>
      <c r="C15" s="3" t="s">
        <v>143</v>
      </c>
      <c r="D15" s="5">
        <v>160</v>
      </c>
      <c r="E15" s="25" t="s">
        <v>17</v>
      </c>
      <c r="F15" s="32">
        <v>80.400000000000006</v>
      </c>
      <c r="G15" s="32">
        <v>61.3</v>
      </c>
      <c r="H15" s="32">
        <v>81.400000000000006</v>
      </c>
      <c r="I15" s="29">
        <f t="shared" si="0"/>
        <v>48.888646666666659</v>
      </c>
      <c r="J15" s="8">
        <f t="shared" si="1"/>
        <v>30.555404166666662</v>
      </c>
    </row>
    <row r="16" spans="2:10" ht="30" x14ac:dyDescent="0.25">
      <c r="B16" s="15">
        <v>12</v>
      </c>
      <c r="C16" s="3" t="s">
        <v>144</v>
      </c>
      <c r="D16" s="5">
        <v>250</v>
      </c>
      <c r="E16" s="25" t="s">
        <v>80</v>
      </c>
      <c r="F16" s="32">
        <v>15.1</v>
      </c>
      <c r="G16" s="32">
        <v>0.4</v>
      </c>
      <c r="H16" s="32">
        <v>9.5</v>
      </c>
      <c r="I16" s="29">
        <f>(F16+G16+H16)/3*0.38*1.73</f>
        <v>5.4783333333333335</v>
      </c>
      <c r="J16" s="8">
        <f t="shared" si="1"/>
        <v>2.1913333333333331</v>
      </c>
    </row>
    <row r="17" spans="2:10" x14ac:dyDescent="0.25">
      <c r="B17" s="15">
        <v>13</v>
      </c>
      <c r="C17" s="3" t="s">
        <v>145</v>
      </c>
      <c r="D17" s="5">
        <v>250</v>
      </c>
      <c r="E17" s="25" t="s">
        <v>18</v>
      </c>
      <c r="F17" s="32">
        <v>12</v>
      </c>
      <c r="G17" s="32">
        <v>10</v>
      </c>
      <c r="H17" s="32">
        <v>11</v>
      </c>
      <c r="I17" s="29">
        <f t="shared" si="0"/>
        <v>7.2313999999999998</v>
      </c>
      <c r="J17" s="8">
        <f t="shared" si="1"/>
        <v>2.89256</v>
      </c>
    </row>
    <row r="18" spans="2:10" ht="46.5" customHeight="1" x14ac:dyDescent="0.25">
      <c r="B18" s="15">
        <v>14</v>
      </c>
      <c r="C18" s="3" t="s">
        <v>146</v>
      </c>
      <c r="D18" s="5">
        <v>400</v>
      </c>
      <c r="E18" s="25" t="s">
        <v>79</v>
      </c>
      <c r="F18" s="32">
        <v>58.7</v>
      </c>
      <c r="G18" s="32">
        <v>83.6</v>
      </c>
      <c r="H18" s="32">
        <v>65.5</v>
      </c>
      <c r="I18" s="29">
        <f>(F18+G18+H18)/3*0.38*1.73</f>
        <v>45.535906666666662</v>
      </c>
      <c r="J18" s="8">
        <f t="shared" si="1"/>
        <v>11.383976666666666</v>
      </c>
    </row>
    <row r="19" spans="2:10" x14ac:dyDescent="0.25">
      <c r="B19" s="15">
        <v>15</v>
      </c>
      <c r="C19" s="3" t="s">
        <v>147</v>
      </c>
      <c r="D19" s="5">
        <v>630</v>
      </c>
      <c r="E19" s="25" t="s">
        <v>20</v>
      </c>
      <c r="F19" s="32">
        <v>47.9</v>
      </c>
      <c r="G19" s="32">
        <v>99.6</v>
      </c>
      <c r="H19" s="32">
        <v>86.5</v>
      </c>
      <c r="I19" s="29">
        <f t="shared" si="0"/>
        <v>51.277200000000001</v>
      </c>
      <c r="J19" s="8">
        <f t="shared" si="1"/>
        <v>8.1392380952380954</v>
      </c>
    </row>
    <row r="20" spans="2:10" x14ac:dyDescent="0.25">
      <c r="B20" s="15">
        <v>16</v>
      </c>
      <c r="C20" s="3" t="s">
        <v>148</v>
      </c>
      <c r="D20" s="5">
        <v>400</v>
      </c>
      <c r="E20" s="25" t="s">
        <v>21</v>
      </c>
      <c r="F20" s="32">
        <v>95.4</v>
      </c>
      <c r="G20" s="32">
        <v>97.5</v>
      </c>
      <c r="H20" s="32">
        <v>87.8</v>
      </c>
      <c r="I20" s="29">
        <f t="shared" si="0"/>
        <v>61.510726666666663</v>
      </c>
      <c r="J20" s="8">
        <f t="shared" si="1"/>
        <v>15.377681666666664</v>
      </c>
    </row>
    <row r="21" spans="2:10" ht="32.25" customHeight="1" x14ac:dyDescent="0.25">
      <c r="B21" s="15">
        <v>17</v>
      </c>
      <c r="C21" s="3" t="s">
        <v>149</v>
      </c>
      <c r="D21" s="5">
        <v>100</v>
      </c>
      <c r="E21" s="25" t="s">
        <v>22</v>
      </c>
      <c r="F21" s="32">
        <v>17.600000000000001</v>
      </c>
      <c r="G21" s="32">
        <v>10.6</v>
      </c>
      <c r="H21" s="32">
        <v>15</v>
      </c>
      <c r="I21" s="29">
        <f t="shared" si="0"/>
        <v>9.4665600000000012</v>
      </c>
      <c r="J21" s="8">
        <f t="shared" si="1"/>
        <v>9.4665600000000012</v>
      </c>
    </row>
    <row r="22" spans="2:10" ht="60" x14ac:dyDescent="0.25">
      <c r="B22" s="15">
        <v>18</v>
      </c>
      <c r="C22" s="3" t="s">
        <v>150</v>
      </c>
      <c r="D22" s="5">
        <v>250</v>
      </c>
      <c r="E22" s="25" t="s">
        <v>23</v>
      </c>
      <c r="F22" s="32">
        <v>131.30000000000001</v>
      </c>
      <c r="G22" s="32">
        <v>95.9</v>
      </c>
      <c r="H22" s="32">
        <v>63.9</v>
      </c>
      <c r="I22" s="29">
        <f t="shared" si="0"/>
        <v>63.789713333333346</v>
      </c>
      <c r="J22" s="8">
        <f t="shared" si="1"/>
        <v>25.515885333333337</v>
      </c>
    </row>
    <row r="23" spans="2:10" ht="45" x14ac:dyDescent="0.25">
      <c r="B23" s="15">
        <v>19</v>
      </c>
      <c r="C23" s="3" t="s">
        <v>24</v>
      </c>
      <c r="D23" s="5">
        <v>160</v>
      </c>
      <c r="E23" s="25" t="s">
        <v>25</v>
      </c>
      <c r="F23" s="32">
        <v>157.80000000000001</v>
      </c>
      <c r="G23" s="32">
        <v>123.2</v>
      </c>
      <c r="H23" s="32">
        <v>142.69999999999999</v>
      </c>
      <c r="I23" s="29">
        <f t="shared" si="0"/>
        <v>92.846793333333324</v>
      </c>
      <c r="J23" s="8">
        <f t="shared" si="1"/>
        <v>58.029245833333334</v>
      </c>
    </row>
    <row r="24" spans="2:10" x14ac:dyDescent="0.25">
      <c r="B24" s="15">
        <v>20</v>
      </c>
      <c r="C24" s="3" t="s">
        <v>26</v>
      </c>
      <c r="D24" s="5">
        <v>400</v>
      </c>
      <c r="E24" s="25" t="s">
        <v>27</v>
      </c>
      <c r="F24" s="32">
        <v>78.099999999999994</v>
      </c>
      <c r="G24" s="32">
        <v>29.7</v>
      </c>
      <c r="H24" s="32">
        <v>58.8</v>
      </c>
      <c r="I24" s="29">
        <f>(F24+G24+H24)/3*0.38*1.73</f>
        <v>36.507613333333332</v>
      </c>
      <c r="J24" s="8">
        <f t="shared" si="1"/>
        <v>9.1269033333333329</v>
      </c>
    </row>
    <row r="25" spans="2:10" x14ac:dyDescent="0.25">
      <c r="B25" s="15">
        <v>21</v>
      </c>
      <c r="C25" s="12" t="s">
        <v>82</v>
      </c>
      <c r="D25" s="11">
        <v>250</v>
      </c>
      <c r="E25" s="26" t="s">
        <v>91</v>
      </c>
      <c r="F25" s="32">
        <v>110.2</v>
      </c>
      <c r="G25" s="32">
        <v>64.3</v>
      </c>
      <c r="H25" s="32">
        <v>141</v>
      </c>
      <c r="I25" s="30">
        <f t="shared" ref="I25" si="2">(F25+G25+H25)/3*0.38*1.73</f>
        <v>69.136566666666681</v>
      </c>
      <c r="J25" s="11">
        <f t="shared" ref="J25" si="3">I25/D25*100</f>
        <v>27.654626666666672</v>
      </c>
    </row>
    <row r="26" spans="2:10" ht="30" x14ac:dyDescent="0.25">
      <c r="B26" s="15">
        <v>22</v>
      </c>
      <c r="C26" s="3" t="s">
        <v>28</v>
      </c>
      <c r="D26" s="5">
        <v>400</v>
      </c>
      <c r="E26" s="25" t="s">
        <v>29</v>
      </c>
      <c r="F26" s="32">
        <v>154.6</v>
      </c>
      <c r="G26" s="32">
        <v>159.1</v>
      </c>
      <c r="H26" s="32">
        <v>163.9</v>
      </c>
      <c r="I26" s="29">
        <f>(F26+G26+H26)/3*0.38*1.73</f>
        <v>104.65808000000001</v>
      </c>
      <c r="J26" s="8">
        <f t="shared" si="1"/>
        <v>26.164520000000003</v>
      </c>
    </row>
    <row r="27" spans="2:10" ht="45" x14ac:dyDescent="0.25">
      <c r="B27" s="15">
        <v>23</v>
      </c>
      <c r="C27" s="3" t="s">
        <v>151</v>
      </c>
      <c r="D27" s="5">
        <v>160</v>
      </c>
      <c r="E27" s="25" t="s">
        <v>30</v>
      </c>
      <c r="F27" s="32">
        <v>78.099999999999994</v>
      </c>
      <c r="G27" s="32">
        <v>62.4</v>
      </c>
      <c r="H27" s="32">
        <v>109.8</v>
      </c>
      <c r="I27" s="29">
        <f t="shared" si="0"/>
        <v>54.849073333333337</v>
      </c>
      <c r="J27" s="8">
        <f t="shared" si="1"/>
        <v>34.280670833333339</v>
      </c>
    </row>
    <row r="28" spans="2:10" ht="30" x14ac:dyDescent="0.25">
      <c r="B28" s="15">
        <v>24</v>
      </c>
      <c r="C28" s="3" t="s">
        <v>152</v>
      </c>
      <c r="D28" s="5">
        <v>250</v>
      </c>
      <c r="E28" s="25" t="s">
        <v>31</v>
      </c>
      <c r="F28" s="32">
        <v>116.5</v>
      </c>
      <c r="G28" s="32">
        <v>89.9</v>
      </c>
      <c r="H28" s="32">
        <v>72.7</v>
      </c>
      <c r="I28" s="29">
        <f t="shared" si="0"/>
        <v>61.160113333333342</v>
      </c>
      <c r="J28" s="8">
        <f t="shared" si="1"/>
        <v>24.464045333333338</v>
      </c>
    </row>
    <row r="29" spans="2:10" ht="30" x14ac:dyDescent="0.25">
      <c r="B29" s="15">
        <v>25</v>
      </c>
      <c r="C29" s="3" t="s">
        <v>153</v>
      </c>
      <c r="D29" s="5">
        <v>160</v>
      </c>
      <c r="E29" s="25" t="s">
        <v>32</v>
      </c>
      <c r="F29" s="32">
        <v>23</v>
      </c>
      <c r="G29" s="32">
        <v>26.9</v>
      </c>
      <c r="H29" s="32">
        <v>37.700000000000003</v>
      </c>
      <c r="I29" s="29">
        <f t="shared" si="0"/>
        <v>19.196079999999998</v>
      </c>
      <c r="J29" s="8">
        <f t="shared" si="1"/>
        <v>11.997549999999999</v>
      </c>
    </row>
    <row r="30" spans="2:10" x14ac:dyDescent="0.25">
      <c r="B30" s="15">
        <v>26</v>
      </c>
      <c r="C30" s="3" t="s">
        <v>154</v>
      </c>
      <c r="D30" s="5">
        <v>160</v>
      </c>
      <c r="E30" s="25" t="s">
        <v>33</v>
      </c>
      <c r="F30" s="32">
        <v>62.3</v>
      </c>
      <c r="G30" s="32">
        <v>48.2</v>
      </c>
      <c r="H30" s="32">
        <v>91.8</v>
      </c>
      <c r="I30" s="29">
        <f t="shared" si="0"/>
        <v>44.330673333333337</v>
      </c>
      <c r="J30" s="8">
        <f t="shared" si="1"/>
        <v>27.706670833333334</v>
      </c>
    </row>
    <row r="31" spans="2:10" x14ac:dyDescent="0.25">
      <c r="B31" s="15">
        <v>27</v>
      </c>
      <c r="C31" s="3" t="s">
        <v>155</v>
      </c>
      <c r="D31" s="5">
        <v>100</v>
      </c>
      <c r="E31" s="25" t="s">
        <v>34</v>
      </c>
      <c r="F31" s="32">
        <v>50.7</v>
      </c>
      <c r="G31" s="32">
        <v>64.3</v>
      </c>
      <c r="H31" s="32">
        <v>55.9</v>
      </c>
      <c r="I31" s="29">
        <f t="shared" si="0"/>
        <v>37.449886666666671</v>
      </c>
      <c r="J31" s="8">
        <f t="shared" si="1"/>
        <v>37.449886666666671</v>
      </c>
    </row>
    <row r="32" spans="2:10" x14ac:dyDescent="0.25">
      <c r="B32" s="15">
        <v>28</v>
      </c>
      <c r="C32" s="3" t="s">
        <v>156</v>
      </c>
      <c r="D32" s="5">
        <v>250</v>
      </c>
      <c r="E32" s="25" t="s">
        <v>35</v>
      </c>
      <c r="F32" s="32">
        <v>168.3</v>
      </c>
      <c r="G32" s="32">
        <v>112</v>
      </c>
      <c r="H32" s="32">
        <v>187.5</v>
      </c>
      <c r="I32" s="29">
        <f t="shared" si="0"/>
        <v>102.51057333333333</v>
      </c>
      <c r="J32" s="8">
        <f t="shared" si="1"/>
        <v>41.004229333333328</v>
      </c>
    </row>
    <row r="33" spans="2:10" ht="30" x14ac:dyDescent="0.25">
      <c r="B33" s="15">
        <v>29</v>
      </c>
      <c r="C33" s="3" t="s">
        <v>157</v>
      </c>
      <c r="D33" s="5">
        <v>160</v>
      </c>
      <c r="E33" s="25" t="s">
        <v>36</v>
      </c>
      <c r="F33" s="32">
        <v>44.5</v>
      </c>
      <c r="G33" s="32">
        <v>35.5</v>
      </c>
      <c r="H33" s="32">
        <v>29.5</v>
      </c>
      <c r="I33" s="29">
        <f t="shared" si="0"/>
        <v>23.995100000000001</v>
      </c>
      <c r="J33" s="8">
        <f t="shared" si="1"/>
        <v>14.996937500000001</v>
      </c>
    </row>
    <row r="34" spans="2:10" x14ac:dyDescent="0.25">
      <c r="B34" s="15">
        <v>30</v>
      </c>
      <c r="C34" s="3" t="s">
        <v>158</v>
      </c>
      <c r="D34" s="5">
        <v>100</v>
      </c>
      <c r="E34" s="25" t="s">
        <v>37</v>
      </c>
      <c r="F34" s="32">
        <v>0</v>
      </c>
      <c r="G34" s="32">
        <v>3</v>
      </c>
      <c r="H34" s="32">
        <v>1</v>
      </c>
      <c r="I34" s="29">
        <f t="shared" si="0"/>
        <v>0.87653333333333316</v>
      </c>
      <c r="J34" s="8">
        <f t="shared" si="1"/>
        <v>0.87653333333333316</v>
      </c>
    </row>
    <row r="35" spans="2:10" x14ac:dyDescent="0.25">
      <c r="B35" s="15">
        <v>31</v>
      </c>
      <c r="C35" s="3" t="s">
        <v>159</v>
      </c>
      <c r="D35" s="5">
        <v>250</v>
      </c>
      <c r="E35" s="25" t="s">
        <v>38</v>
      </c>
      <c r="F35" s="32">
        <v>9.6999999999999993</v>
      </c>
      <c r="G35" s="32">
        <v>8.6999999999999993</v>
      </c>
      <c r="H35" s="32">
        <v>33.9</v>
      </c>
      <c r="I35" s="29">
        <f t="shared" si="0"/>
        <v>11.460673333333334</v>
      </c>
      <c r="J35" s="8">
        <f t="shared" si="1"/>
        <v>4.5842693333333333</v>
      </c>
    </row>
    <row r="36" spans="2:10" ht="45" x14ac:dyDescent="0.25">
      <c r="B36" s="15">
        <v>32</v>
      </c>
      <c r="C36" s="3" t="s">
        <v>160</v>
      </c>
      <c r="D36" s="5">
        <v>160</v>
      </c>
      <c r="E36" s="25" t="s">
        <v>39</v>
      </c>
      <c r="F36" s="32">
        <v>26.9</v>
      </c>
      <c r="G36" s="32">
        <v>17.399999999999999</v>
      </c>
      <c r="H36" s="32">
        <v>81.599999999999994</v>
      </c>
      <c r="I36" s="29">
        <f t="shared" si="0"/>
        <v>27.588886666666664</v>
      </c>
      <c r="J36" s="8">
        <f t="shared" si="1"/>
        <v>17.243054166666667</v>
      </c>
    </row>
    <row r="37" spans="2:10" ht="30" x14ac:dyDescent="0.25">
      <c r="B37" s="15">
        <v>33</v>
      </c>
      <c r="C37" s="4" t="s">
        <v>83</v>
      </c>
      <c r="D37" s="11">
        <v>100</v>
      </c>
      <c r="E37" s="26" t="s">
        <v>84</v>
      </c>
      <c r="F37" s="32">
        <v>9.3000000000000007</v>
      </c>
      <c r="G37" s="32">
        <v>7.3</v>
      </c>
      <c r="H37" s="32">
        <v>18.3</v>
      </c>
      <c r="I37" s="30">
        <f>(F37+G37+H37)/3*0.38*1.73</f>
        <v>7.647753333333335</v>
      </c>
      <c r="J37" s="11">
        <f>I37/D37*100</f>
        <v>7.647753333333335</v>
      </c>
    </row>
    <row r="38" spans="2:10" x14ac:dyDescent="0.25">
      <c r="B38" s="15">
        <v>34</v>
      </c>
      <c r="C38" s="4" t="s">
        <v>102</v>
      </c>
      <c r="D38" s="11">
        <v>160</v>
      </c>
      <c r="E38" s="26" t="s">
        <v>85</v>
      </c>
      <c r="F38" s="32">
        <v>0.6</v>
      </c>
      <c r="G38" s="32">
        <v>1.5</v>
      </c>
      <c r="H38" s="32">
        <v>11.6</v>
      </c>
      <c r="I38" s="30">
        <f>(F38+G38+H38)/3*0.38*1.73</f>
        <v>3.0021266666666664</v>
      </c>
      <c r="J38" s="11">
        <f>I38/D38*100</f>
        <v>1.8763291666666664</v>
      </c>
    </row>
    <row r="39" spans="2:10" ht="30" x14ac:dyDescent="0.25">
      <c r="B39" s="15">
        <v>35</v>
      </c>
      <c r="C39" s="3" t="s">
        <v>105</v>
      </c>
      <c r="D39" s="5">
        <v>250</v>
      </c>
      <c r="E39" s="25" t="s">
        <v>40</v>
      </c>
      <c r="F39" s="32">
        <v>106.7</v>
      </c>
      <c r="G39" s="32">
        <v>39.4</v>
      </c>
      <c r="H39" s="32">
        <v>24.5</v>
      </c>
      <c r="I39" s="29">
        <f t="shared" si="0"/>
        <v>37.384146666666673</v>
      </c>
      <c r="J39" s="8">
        <f t="shared" si="1"/>
        <v>14.953658666666669</v>
      </c>
    </row>
    <row r="40" spans="2:10" ht="30" x14ac:dyDescent="0.25">
      <c r="B40" s="15">
        <v>36</v>
      </c>
      <c r="C40" s="3" t="s">
        <v>106</v>
      </c>
      <c r="D40" s="5">
        <v>250</v>
      </c>
      <c r="E40" s="25" t="s">
        <v>41</v>
      </c>
      <c r="F40" s="32">
        <v>3.2</v>
      </c>
      <c r="G40" s="32">
        <v>0</v>
      </c>
      <c r="H40" s="32">
        <v>5.2</v>
      </c>
      <c r="I40" s="29">
        <f t="shared" si="0"/>
        <v>1.8407200000000001</v>
      </c>
      <c r="J40" s="8">
        <f t="shared" si="1"/>
        <v>0.73628800000000005</v>
      </c>
    </row>
    <row r="41" spans="2:10" x14ac:dyDescent="0.25">
      <c r="B41" s="15">
        <v>37</v>
      </c>
      <c r="C41" s="3" t="s">
        <v>107</v>
      </c>
      <c r="D41" s="5">
        <v>160</v>
      </c>
      <c r="E41" s="25" t="s">
        <v>42</v>
      </c>
      <c r="F41" s="32">
        <v>13.7</v>
      </c>
      <c r="G41" s="32">
        <v>66.8</v>
      </c>
      <c r="H41" s="32">
        <v>30.7</v>
      </c>
      <c r="I41" s="29">
        <f t="shared" si="0"/>
        <v>24.36762666666667</v>
      </c>
      <c r="J41" s="8">
        <f t="shared" si="1"/>
        <v>15.22976666666667</v>
      </c>
    </row>
    <row r="42" spans="2:10" x14ac:dyDescent="0.25">
      <c r="B42" s="15">
        <v>38</v>
      </c>
      <c r="C42" s="3" t="s">
        <v>108</v>
      </c>
      <c r="D42" s="5">
        <v>250</v>
      </c>
      <c r="E42" s="25" t="s">
        <v>43</v>
      </c>
      <c r="F42" s="32">
        <v>103.9</v>
      </c>
      <c r="G42" s="32">
        <v>53.6</v>
      </c>
      <c r="H42" s="32">
        <v>54.5</v>
      </c>
      <c r="I42" s="29">
        <f t="shared" si="0"/>
        <v>46.456266666666671</v>
      </c>
      <c r="J42" s="8">
        <f t="shared" si="1"/>
        <v>18.582506666666667</v>
      </c>
    </row>
    <row r="43" spans="2:10" ht="60.75" customHeight="1" x14ac:dyDescent="0.25">
      <c r="B43" s="15">
        <v>39</v>
      </c>
      <c r="C43" s="3" t="s">
        <v>109</v>
      </c>
      <c r="D43" s="5">
        <v>400</v>
      </c>
      <c r="E43" s="25" t="s">
        <v>44</v>
      </c>
      <c r="F43" s="32">
        <v>65.900000000000006</v>
      </c>
      <c r="G43" s="32">
        <v>70.5</v>
      </c>
      <c r="H43" s="32">
        <v>42.4</v>
      </c>
      <c r="I43" s="29">
        <f t="shared" si="0"/>
        <v>39.181039999999996</v>
      </c>
      <c r="J43" s="8">
        <f t="shared" si="1"/>
        <v>9.795259999999999</v>
      </c>
    </row>
    <row r="44" spans="2:10" ht="45" x14ac:dyDescent="0.25">
      <c r="B44" s="15">
        <v>40</v>
      </c>
      <c r="C44" s="3" t="s">
        <v>110</v>
      </c>
      <c r="D44" s="5">
        <v>160</v>
      </c>
      <c r="E44" s="25" t="s">
        <v>45</v>
      </c>
      <c r="F44" s="32">
        <v>104.6</v>
      </c>
      <c r="G44" s="32">
        <v>52.2</v>
      </c>
      <c r="H44" s="32">
        <v>64.3</v>
      </c>
      <c r="I44" s="29">
        <f t="shared" si="0"/>
        <v>48.450380000000003</v>
      </c>
      <c r="J44" s="8">
        <f t="shared" si="1"/>
        <v>30.281487500000004</v>
      </c>
    </row>
    <row r="45" spans="2:10" x14ac:dyDescent="0.25">
      <c r="B45" s="15">
        <v>41</v>
      </c>
      <c r="C45" s="3" t="s">
        <v>111</v>
      </c>
      <c r="D45" s="5">
        <v>160</v>
      </c>
      <c r="E45" s="25" t="s">
        <v>19</v>
      </c>
      <c r="F45" s="32">
        <v>66.2</v>
      </c>
      <c r="G45" s="32">
        <v>91</v>
      </c>
      <c r="H45" s="32">
        <v>47.6</v>
      </c>
      <c r="I45" s="29">
        <f t="shared" si="0"/>
        <v>44.878506666666667</v>
      </c>
      <c r="J45" s="8">
        <f t="shared" si="1"/>
        <v>28.049066666666668</v>
      </c>
    </row>
    <row r="46" spans="2:10" x14ac:dyDescent="0.25">
      <c r="B46" s="15">
        <v>42</v>
      </c>
      <c r="C46" s="3" t="s">
        <v>112</v>
      </c>
      <c r="D46" s="5">
        <v>250</v>
      </c>
      <c r="E46" s="25" t="s">
        <v>46</v>
      </c>
      <c r="F46" s="32">
        <v>27.8</v>
      </c>
      <c r="G46" s="32">
        <v>20.9</v>
      </c>
      <c r="H46" s="32">
        <v>10</v>
      </c>
      <c r="I46" s="29">
        <f t="shared" si="0"/>
        <v>12.863126666666666</v>
      </c>
      <c r="J46" s="8">
        <f t="shared" si="1"/>
        <v>5.1452506666666658</v>
      </c>
    </row>
    <row r="47" spans="2:10" x14ac:dyDescent="0.25">
      <c r="B47" s="15">
        <v>43</v>
      </c>
      <c r="C47" s="3" t="s">
        <v>113</v>
      </c>
      <c r="D47" s="10">
        <v>250</v>
      </c>
      <c r="E47" s="28" t="s">
        <v>19</v>
      </c>
      <c r="F47" s="32">
        <v>29.3</v>
      </c>
      <c r="G47" s="32">
        <v>12.2</v>
      </c>
      <c r="H47" s="32">
        <v>9.1999999999999993</v>
      </c>
      <c r="I47" s="29">
        <f t="shared" si="0"/>
        <v>11.110060000000001</v>
      </c>
      <c r="J47" s="8">
        <f t="shared" si="1"/>
        <v>4.4440240000000006</v>
      </c>
    </row>
    <row r="48" spans="2:10" ht="30" x14ac:dyDescent="0.25">
      <c r="B48" s="15">
        <v>44</v>
      </c>
      <c r="C48" s="3" t="s">
        <v>117</v>
      </c>
      <c r="D48" s="5">
        <v>160</v>
      </c>
      <c r="E48" s="25" t="s">
        <v>50</v>
      </c>
      <c r="F48" s="32">
        <v>23.4</v>
      </c>
      <c r="G48" s="32">
        <v>19.399999999999999</v>
      </c>
      <c r="H48" s="32">
        <v>19.7</v>
      </c>
      <c r="I48" s="29">
        <f t="shared" si="0"/>
        <v>13.695833333333333</v>
      </c>
      <c r="J48" s="8">
        <f t="shared" si="1"/>
        <v>8.5598958333333339</v>
      </c>
    </row>
    <row r="49" spans="2:10" x14ac:dyDescent="0.25">
      <c r="B49" s="15">
        <v>45</v>
      </c>
      <c r="C49" s="3" t="s">
        <v>96</v>
      </c>
      <c r="D49" s="14">
        <v>63</v>
      </c>
      <c r="E49" s="25" t="s">
        <v>93</v>
      </c>
      <c r="F49" s="32">
        <v>0</v>
      </c>
      <c r="G49" s="32">
        <v>10</v>
      </c>
      <c r="H49" s="32">
        <v>5</v>
      </c>
      <c r="I49" s="29">
        <f>(F49+G49+H49)/3*0.38*1.73</f>
        <v>3.2869999999999999</v>
      </c>
      <c r="J49" s="8">
        <f>I49/D49*100</f>
        <v>5.2174603174603176</v>
      </c>
    </row>
    <row r="50" spans="2:10" x14ac:dyDescent="0.25">
      <c r="B50" s="15">
        <v>46</v>
      </c>
      <c r="C50" s="3" t="s">
        <v>118</v>
      </c>
      <c r="D50" s="5">
        <v>60</v>
      </c>
      <c r="E50" s="25" t="s">
        <v>51</v>
      </c>
      <c r="F50" s="32">
        <v>4.5</v>
      </c>
      <c r="G50" s="32">
        <v>7.3</v>
      </c>
      <c r="H50" s="32">
        <v>7.6</v>
      </c>
      <c r="I50" s="29">
        <f t="shared" si="0"/>
        <v>4.2511866666666664</v>
      </c>
      <c r="J50" s="8">
        <f t="shared" si="1"/>
        <v>7.0853111111111104</v>
      </c>
    </row>
    <row r="51" spans="2:10" x14ac:dyDescent="0.25">
      <c r="B51" s="15">
        <v>47</v>
      </c>
      <c r="C51" s="3" t="s">
        <v>52</v>
      </c>
      <c r="D51" s="5">
        <v>60</v>
      </c>
      <c r="E51" s="25" t="s">
        <v>99</v>
      </c>
      <c r="F51" s="32">
        <v>0.2</v>
      </c>
      <c r="G51" s="32">
        <v>0</v>
      </c>
      <c r="H51" s="32">
        <v>0</v>
      </c>
      <c r="I51" s="29">
        <f t="shared" si="0"/>
        <v>4.3826666666666667E-2</v>
      </c>
      <c r="J51" s="8">
        <f t="shared" si="1"/>
        <v>7.3044444444444454E-2</v>
      </c>
    </row>
    <row r="52" spans="2:10" x14ac:dyDescent="0.25">
      <c r="B52" s="15">
        <v>48</v>
      </c>
      <c r="C52" s="4" t="s">
        <v>119</v>
      </c>
      <c r="D52" s="5">
        <v>160</v>
      </c>
      <c r="E52" s="25" t="s">
        <v>97</v>
      </c>
      <c r="F52" s="32">
        <v>2.2000000000000002</v>
      </c>
      <c r="G52" s="32">
        <v>1.9</v>
      </c>
      <c r="H52" s="32">
        <v>2.2999999999999998</v>
      </c>
      <c r="I52" s="29">
        <f t="shared" si="0"/>
        <v>1.4024533333333333</v>
      </c>
      <c r="J52" s="8">
        <f t="shared" si="1"/>
        <v>0.87653333333333339</v>
      </c>
    </row>
    <row r="53" spans="2:10" x14ac:dyDescent="0.25">
      <c r="B53" s="15">
        <v>49</v>
      </c>
      <c r="C53" s="3" t="s">
        <v>120</v>
      </c>
      <c r="D53" s="5">
        <v>160</v>
      </c>
      <c r="E53" s="25" t="s">
        <v>98</v>
      </c>
      <c r="F53" s="32">
        <v>4</v>
      </c>
      <c r="G53" s="32">
        <v>2</v>
      </c>
      <c r="H53" s="32">
        <v>3</v>
      </c>
      <c r="I53" s="29">
        <f t="shared" si="0"/>
        <v>1.9722000000000002</v>
      </c>
      <c r="J53" s="8">
        <f t="shared" si="1"/>
        <v>1.2326250000000001</v>
      </c>
    </row>
    <row r="54" spans="2:10" x14ac:dyDescent="0.25">
      <c r="B54" s="15">
        <v>50</v>
      </c>
      <c r="C54" s="3" t="s">
        <v>121</v>
      </c>
      <c r="D54" s="5">
        <v>250</v>
      </c>
      <c r="E54" s="25" t="s">
        <v>53</v>
      </c>
      <c r="F54" s="32">
        <v>0</v>
      </c>
      <c r="G54" s="32">
        <v>0</v>
      </c>
      <c r="H54" s="32">
        <v>11</v>
      </c>
      <c r="I54" s="29">
        <f t="shared" si="0"/>
        <v>2.4104666666666668</v>
      </c>
      <c r="J54" s="8">
        <f t="shared" si="1"/>
        <v>0.96418666666666675</v>
      </c>
    </row>
    <row r="55" spans="2:10" x14ac:dyDescent="0.25">
      <c r="B55" s="15">
        <v>51</v>
      </c>
      <c r="C55" s="3" t="s">
        <v>122</v>
      </c>
      <c r="D55" s="5">
        <v>250</v>
      </c>
      <c r="E55" s="25" t="s">
        <v>54</v>
      </c>
      <c r="F55" s="32">
        <v>9.1999999999999993</v>
      </c>
      <c r="G55" s="32">
        <v>6.3</v>
      </c>
      <c r="H55" s="32">
        <v>12</v>
      </c>
      <c r="I55" s="29">
        <f t="shared" si="0"/>
        <v>6.0261666666666658</v>
      </c>
      <c r="J55" s="8">
        <f t="shared" si="1"/>
        <v>2.4104666666666663</v>
      </c>
    </row>
    <row r="56" spans="2:10" x14ac:dyDescent="0.25">
      <c r="B56" s="15">
        <v>52</v>
      </c>
      <c r="C56" s="3" t="s">
        <v>123</v>
      </c>
      <c r="D56" s="5">
        <v>250</v>
      </c>
      <c r="E56" s="25" t="s">
        <v>55</v>
      </c>
      <c r="F56" s="32">
        <v>28.7</v>
      </c>
      <c r="G56" s="32">
        <v>26.1</v>
      </c>
      <c r="H56" s="32">
        <v>8.6</v>
      </c>
      <c r="I56" s="29">
        <f t="shared" si="0"/>
        <v>13.893053333333334</v>
      </c>
      <c r="J56" s="8">
        <f t="shared" si="1"/>
        <v>5.5572213333333336</v>
      </c>
    </row>
    <row r="57" spans="2:10" ht="15.75" customHeight="1" x14ac:dyDescent="0.25">
      <c r="B57" s="15">
        <v>53</v>
      </c>
      <c r="C57" s="3" t="s">
        <v>124</v>
      </c>
      <c r="D57" s="5">
        <v>160</v>
      </c>
      <c r="E57" s="25" t="s">
        <v>100</v>
      </c>
      <c r="F57" s="32">
        <v>14.1</v>
      </c>
      <c r="G57" s="32">
        <v>17.100000000000001</v>
      </c>
      <c r="H57" s="32">
        <v>21.6</v>
      </c>
      <c r="I57" s="29">
        <f t="shared" si="0"/>
        <v>11.57024</v>
      </c>
      <c r="J57" s="8">
        <f t="shared" si="1"/>
        <v>7.2314000000000007</v>
      </c>
    </row>
    <row r="58" spans="2:10" ht="29.25" customHeight="1" x14ac:dyDescent="0.25">
      <c r="B58" s="15">
        <v>54</v>
      </c>
      <c r="C58" s="3" t="s">
        <v>56</v>
      </c>
      <c r="D58" s="5">
        <v>100</v>
      </c>
      <c r="E58" s="25" t="s">
        <v>57</v>
      </c>
      <c r="F58" s="32">
        <v>19.100000000000001</v>
      </c>
      <c r="G58" s="32">
        <v>15.7</v>
      </c>
      <c r="H58" s="32">
        <v>1.8</v>
      </c>
      <c r="I58" s="29">
        <f t="shared" si="0"/>
        <v>8.0202799999999979</v>
      </c>
      <c r="J58" s="8">
        <f t="shared" si="1"/>
        <v>8.0202799999999979</v>
      </c>
    </row>
    <row r="59" spans="2:10" x14ac:dyDescent="0.25">
      <c r="B59" s="15">
        <v>55</v>
      </c>
      <c r="C59" s="3" t="s">
        <v>58</v>
      </c>
      <c r="D59" s="5">
        <v>160</v>
      </c>
      <c r="E59" s="25" t="s">
        <v>104</v>
      </c>
      <c r="F59" s="32">
        <v>4.8</v>
      </c>
      <c r="G59" s="32">
        <v>2.4</v>
      </c>
      <c r="H59" s="32">
        <v>8.4</v>
      </c>
      <c r="I59" s="29">
        <f t="shared" si="0"/>
        <v>3.4184800000000002</v>
      </c>
      <c r="J59" s="8">
        <f t="shared" si="1"/>
        <v>2.1365500000000002</v>
      </c>
    </row>
    <row r="60" spans="2:10" x14ac:dyDescent="0.25">
      <c r="B60" s="15">
        <v>56</v>
      </c>
      <c r="C60" s="3" t="s">
        <v>59</v>
      </c>
      <c r="D60" s="5">
        <v>40</v>
      </c>
      <c r="E60" s="25" t="s">
        <v>60</v>
      </c>
      <c r="F60" s="32">
        <v>10</v>
      </c>
      <c r="G60" s="32">
        <v>8</v>
      </c>
      <c r="H60" s="32">
        <v>7</v>
      </c>
      <c r="I60" s="29">
        <f t="shared" si="0"/>
        <v>5.4783333333333335</v>
      </c>
      <c r="J60" s="8">
        <f t="shared" si="1"/>
        <v>13.695833333333335</v>
      </c>
    </row>
    <row r="61" spans="2:10" x14ac:dyDescent="0.25">
      <c r="B61" s="15">
        <v>57</v>
      </c>
      <c r="C61" s="3" t="s">
        <v>101</v>
      </c>
      <c r="D61" s="15">
        <v>100</v>
      </c>
      <c r="E61" s="25" t="s">
        <v>103</v>
      </c>
      <c r="F61" s="32">
        <v>2.8</v>
      </c>
      <c r="G61" s="32">
        <v>4</v>
      </c>
      <c r="H61" s="32">
        <v>31.7</v>
      </c>
      <c r="I61" s="29">
        <f>(F61+G61+H61)/3*0.38*1.73</f>
        <v>8.436633333333333</v>
      </c>
      <c r="J61" s="8">
        <f>I61/D61*100</f>
        <v>8.436633333333333</v>
      </c>
    </row>
    <row r="62" spans="2:10" ht="30" x14ac:dyDescent="0.25">
      <c r="B62" s="15">
        <v>58</v>
      </c>
      <c r="C62" s="3" t="s">
        <v>163</v>
      </c>
      <c r="D62" s="5">
        <v>100</v>
      </c>
      <c r="E62" s="25" t="s">
        <v>61</v>
      </c>
      <c r="F62" s="32">
        <v>20.6</v>
      </c>
      <c r="G62" s="32">
        <v>12.2</v>
      </c>
      <c r="H62" s="32">
        <v>7.2</v>
      </c>
      <c r="I62" s="29">
        <f t="shared" si="0"/>
        <v>8.7653333333333343</v>
      </c>
      <c r="J62" s="8">
        <f t="shared" si="1"/>
        <v>8.7653333333333343</v>
      </c>
    </row>
    <row r="63" spans="2:10" x14ac:dyDescent="0.25">
      <c r="B63" s="15">
        <v>59</v>
      </c>
      <c r="C63" s="3" t="s">
        <v>90</v>
      </c>
      <c r="D63" s="5">
        <v>160</v>
      </c>
      <c r="E63" s="25" t="s">
        <v>62</v>
      </c>
      <c r="F63" s="32">
        <v>0</v>
      </c>
      <c r="G63" s="32">
        <v>0</v>
      </c>
      <c r="H63" s="32">
        <v>0</v>
      </c>
      <c r="I63" s="29">
        <f t="shared" si="0"/>
        <v>0</v>
      </c>
      <c r="J63" s="8">
        <f t="shared" si="1"/>
        <v>0</v>
      </c>
    </row>
    <row r="64" spans="2:10" ht="45" x14ac:dyDescent="0.25">
      <c r="B64" s="15">
        <v>60</v>
      </c>
      <c r="C64" s="3" t="s">
        <v>87</v>
      </c>
      <c r="D64" s="5">
        <v>160</v>
      </c>
      <c r="E64" s="25" t="s">
        <v>63</v>
      </c>
      <c r="F64" s="32">
        <v>2.1</v>
      </c>
      <c r="G64" s="32">
        <v>0.5</v>
      </c>
      <c r="H64" s="32">
        <v>1.7</v>
      </c>
      <c r="I64" s="29">
        <f t="shared" si="0"/>
        <v>0.9422733333333333</v>
      </c>
      <c r="J64" s="8">
        <f t="shared" si="1"/>
        <v>0.58892083333333334</v>
      </c>
    </row>
    <row r="65" spans="2:10" ht="30" x14ac:dyDescent="0.25">
      <c r="B65" s="15">
        <v>61</v>
      </c>
      <c r="C65" s="3" t="s">
        <v>64</v>
      </c>
      <c r="D65" s="5">
        <v>100</v>
      </c>
      <c r="E65" s="25" t="s">
        <v>65</v>
      </c>
      <c r="F65" s="32">
        <v>18.7</v>
      </c>
      <c r="G65" s="32">
        <v>3.6</v>
      </c>
      <c r="H65" s="32">
        <v>5.4</v>
      </c>
      <c r="I65" s="29">
        <f t="shared" si="0"/>
        <v>6.0699933333333336</v>
      </c>
      <c r="J65" s="8">
        <f t="shared" si="1"/>
        <v>6.0699933333333336</v>
      </c>
    </row>
    <row r="66" spans="2:10" ht="30" x14ac:dyDescent="0.25">
      <c r="B66" s="15">
        <v>62</v>
      </c>
      <c r="C66" s="3" t="s">
        <v>66</v>
      </c>
      <c r="D66" s="5">
        <v>100</v>
      </c>
      <c r="E66" s="25" t="s">
        <v>67</v>
      </c>
      <c r="F66" s="32">
        <v>3</v>
      </c>
      <c r="G66" s="32">
        <v>2</v>
      </c>
      <c r="H66" s="32">
        <v>5</v>
      </c>
      <c r="I66" s="29">
        <f t="shared" si="0"/>
        <v>2.1913333333333336</v>
      </c>
      <c r="J66" s="8">
        <f t="shared" si="1"/>
        <v>2.1913333333333336</v>
      </c>
    </row>
    <row r="67" spans="2:10" x14ac:dyDescent="0.25">
      <c r="B67" s="15">
        <v>63</v>
      </c>
      <c r="C67" s="4" t="s">
        <v>94</v>
      </c>
      <c r="D67" s="13">
        <v>25</v>
      </c>
      <c r="E67" s="26" t="s">
        <v>88</v>
      </c>
      <c r="F67" s="32">
        <v>3.3</v>
      </c>
      <c r="G67" s="32">
        <v>3.4</v>
      </c>
      <c r="H67" s="32">
        <v>3.4</v>
      </c>
      <c r="I67" s="30">
        <f>(F67+G67+H67)/3*0.38*1.73</f>
        <v>2.213246666666667</v>
      </c>
      <c r="J67" s="13">
        <f>I67/D67*100</f>
        <v>8.8529866666666681</v>
      </c>
    </row>
    <row r="68" spans="2:10" x14ac:dyDescent="0.25">
      <c r="B68" s="15">
        <v>64</v>
      </c>
      <c r="C68" s="3" t="s">
        <v>125</v>
      </c>
      <c r="D68" s="5">
        <v>63</v>
      </c>
      <c r="E68" s="25" t="s">
        <v>68</v>
      </c>
      <c r="F68" s="32">
        <v>3.8</v>
      </c>
      <c r="G68" s="32">
        <v>0.8</v>
      </c>
      <c r="H68" s="32">
        <v>0.1</v>
      </c>
      <c r="I68" s="29">
        <f t="shared" si="0"/>
        <v>1.0299266666666667</v>
      </c>
      <c r="J68" s="8">
        <f t="shared" si="1"/>
        <v>1.6348042328042329</v>
      </c>
    </row>
    <row r="69" spans="2:10" ht="18.75" customHeight="1" x14ac:dyDescent="0.25">
      <c r="B69" s="15">
        <v>65</v>
      </c>
      <c r="C69" s="3" t="s">
        <v>126</v>
      </c>
      <c r="D69" s="5">
        <v>100</v>
      </c>
      <c r="E69" s="25" t="s">
        <v>69</v>
      </c>
      <c r="F69" s="32">
        <v>10.7</v>
      </c>
      <c r="G69" s="32">
        <v>3.4</v>
      </c>
      <c r="H69" s="32">
        <v>1.6</v>
      </c>
      <c r="I69" s="29">
        <f t="shared" si="0"/>
        <v>3.4403933333333336</v>
      </c>
      <c r="J69" s="8">
        <f t="shared" si="1"/>
        <v>3.4403933333333336</v>
      </c>
    </row>
    <row r="70" spans="2:10" x14ac:dyDescent="0.25">
      <c r="B70" s="15">
        <v>66</v>
      </c>
      <c r="C70" s="4" t="s">
        <v>95</v>
      </c>
      <c r="D70" s="13">
        <v>10</v>
      </c>
      <c r="E70" s="26" t="s">
        <v>89</v>
      </c>
      <c r="F70" s="32">
        <v>0</v>
      </c>
      <c r="G70" s="32">
        <v>0</v>
      </c>
      <c r="H70" s="32">
        <v>14.5</v>
      </c>
      <c r="I70" s="30">
        <f t="shared" ref="I70:I71" si="4">(F70+G70+H70)/3*0.38*1.73</f>
        <v>3.1774333333333331</v>
      </c>
      <c r="J70" s="13">
        <f t="shared" ref="J70:J71" si="5">I70/D70*100</f>
        <v>31.774333333333331</v>
      </c>
    </row>
    <row r="71" spans="2:10" x14ac:dyDescent="0.25">
      <c r="B71" s="15">
        <v>67</v>
      </c>
      <c r="C71" s="3" t="s">
        <v>161</v>
      </c>
      <c r="D71" s="15">
        <v>100</v>
      </c>
      <c r="E71" s="25" t="s">
        <v>162</v>
      </c>
      <c r="F71" s="32">
        <v>5.4</v>
      </c>
      <c r="G71" s="32">
        <v>8.9</v>
      </c>
      <c r="H71" s="32">
        <v>7.1</v>
      </c>
      <c r="I71" s="29">
        <f t="shared" si="4"/>
        <v>4.6894533333333328</v>
      </c>
      <c r="J71" s="8">
        <f t="shared" si="5"/>
        <v>4.6894533333333328</v>
      </c>
    </row>
    <row r="72" spans="2:10" ht="30" x14ac:dyDescent="0.25">
      <c r="B72" s="15">
        <v>68</v>
      </c>
      <c r="C72" s="3" t="s">
        <v>127</v>
      </c>
      <c r="D72" s="5">
        <v>160</v>
      </c>
      <c r="E72" s="25" t="s">
        <v>70</v>
      </c>
      <c r="F72" s="32">
        <v>0.4</v>
      </c>
      <c r="G72" s="32">
        <v>3.3</v>
      </c>
      <c r="H72" s="32">
        <v>1</v>
      </c>
      <c r="I72" s="29">
        <f t="shared" si="0"/>
        <v>1.0299266666666667</v>
      </c>
      <c r="J72" s="8">
        <f t="shared" si="1"/>
        <v>0.64370416666666663</v>
      </c>
    </row>
    <row r="73" spans="2:10" ht="45" x14ac:dyDescent="0.25">
      <c r="B73" s="15">
        <v>69</v>
      </c>
      <c r="C73" s="3" t="s">
        <v>132</v>
      </c>
      <c r="D73" s="5">
        <v>160</v>
      </c>
      <c r="E73" s="25" t="s">
        <v>71</v>
      </c>
      <c r="F73" s="32">
        <v>22.3</v>
      </c>
      <c r="G73" s="32">
        <v>6.4</v>
      </c>
      <c r="H73" s="32">
        <v>5.7</v>
      </c>
      <c r="I73" s="29">
        <f t="shared" si="0"/>
        <v>7.5381866666666673</v>
      </c>
      <c r="J73" s="8">
        <f t="shared" si="1"/>
        <v>4.7113666666666676</v>
      </c>
    </row>
    <row r="74" spans="2:10" x14ac:dyDescent="0.25">
      <c r="B74" s="15">
        <v>70</v>
      </c>
      <c r="C74" s="3" t="s">
        <v>133</v>
      </c>
      <c r="D74" s="5">
        <v>160</v>
      </c>
      <c r="E74" s="25" t="s">
        <v>72</v>
      </c>
      <c r="F74" s="6">
        <v>0.7</v>
      </c>
      <c r="G74" s="6">
        <v>0</v>
      </c>
      <c r="H74" s="6">
        <v>0</v>
      </c>
      <c r="I74" s="29">
        <f t="shared" si="0"/>
        <v>0.15339333333333333</v>
      </c>
      <c r="J74" s="8">
        <f t="shared" si="1"/>
        <v>9.5870833333333336E-2</v>
      </c>
    </row>
    <row r="75" spans="2:10" ht="30" x14ac:dyDescent="0.25">
      <c r="B75" s="15">
        <v>71</v>
      </c>
      <c r="C75" s="3" t="s">
        <v>134</v>
      </c>
      <c r="D75" s="5">
        <v>100</v>
      </c>
      <c r="E75" s="25" t="s">
        <v>73</v>
      </c>
      <c r="F75" s="32">
        <v>0.7</v>
      </c>
      <c r="G75" s="32">
        <v>0</v>
      </c>
      <c r="H75" s="32">
        <v>1.4</v>
      </c>
      <c r="I75" s="29">
        <f t="shared" ref="I75:I82" si="6">(F75+G75+H75)/3*0.38*1.73</f>
        <v>0.46017999999999992</v>
      </c>
      <c r="J75" s="8">
        <f t="shared" ref="J75:J82" si="7">I75/D75*100</f>
        <v>0.46017999999999998</v>
      </c>
    </row>
    <row r="76" spans="2:10" x14ac:dyDescent="0.25">
      <c r="B76" s="15">
        <v>72</v>
      </c>
      <c r="C76" s="3" t="s">
        <v>135</v>
      </c>
      <c r="D76" s="5">
        <v>100</v>
      </c>
      <c r="E76" s="25" t="s">
        <v>72</v>
      </c>
      <c r="F76" s="32">
        <v>0.7</v>
      </c>
      <c r="G76" s="32">
        <v>0</v>
      </c>
      <c r="H76" s="32">
        <v>1.3</v>
      </c>
      <c r="I76" s="29">
        <f t="shared" si="6"/>
        <v>0.43826666666666658</v>
      </c>
      <c r="J76" s="8">
        <f t="shared" si="7"/>
        <v>0.43826666666666658</v>
      </c>
    </row>
    <row r="77" spans="2:10" x14ac:dyDescent="0.25">
      <c r="B77" s="15">
        <v>73</v>
      </c>
      <c r="C77" s="3" t="s">
        <v>136</v>
      </c>
      <c r="D77" s="5">
        <v>100</v>
      </c>
      <c r="E77" s="25" t="s">
        <v>74</v>
      </c>
      <c r="F77" s="32">
        <v>0</v>
      </c>
      <c r="G77" s="32">
        <v>0</v>
      </c>
      <c r="H77" s="32">
        <v>0</v>
      </c>
      <c r="I77" s="29">
        <f t="shared" si="6"/>
        <v>0</v>
      </c>
      <c r="J77" s="8">
        <f t="shared" si="7"/>
        <v>0</v>
      </c>
    </row>
    <row r="78" spans="2:10" x14ac:dyDescent="0.25">
      <c r="B78" s="23">
        <v>74</v>
      </c>
      <c r="C78" s="16" t="s">
        <v>128</v>
      </c>
      <c r="D78" s="5">
        <v>400</v>
      </c>
      <c r="E78" s="25" t="s">
        <v>78</v>
      </c>
      <c r="F78" s="32">
        <v>15.7</v>
      </c>
      <c r="G78" s="32">
        <v>4.8</v>
      </c>
      <c r="H78" s="32">
        <v>6.1</v>
      </c>
      <c r="I78" s="29">
        <f>(F78+G78+H78)/3*0.38*1.73</f>
        <v>5.8289466666666669</v>
      </c>
      <c r="J78" s="8">
        <f>I78/D78*100</f>
        <v>1.4572366666666667</v>
      </c>
    </row>
    <row r="79" spans="2:10" ht="30" x14ac:dyDescent="0.25">
      <c r="B79" s="24"/>
      <c r="C79" s="16"/>
      <c r="D79" s="5">
        <v>400</v>
      </c>
      <c r="E79" s="25" t="s">
        <v>81</v>
      </c>
      <c r="F79" s="6">
        <v>0</v>
      </c>
      <c r="G79" s="6">
        <v>0</v>
      </c>
      <c r="H79" s="6">
        <v>0</v>
      </c>
      <c r="I79" s="29">
        <f>(F79+G79+H79)/3*0.38*1.73</f>
        <v>0</v>
      </c>
      <c r="J79" s="8">
        <f>I79/D79*100</f>
        <v>0</v>
      </c>
    </row>
    <row r="80" spans="2:10" x14ac:dyDescent="0.25">
      <c r="B80" s="15">
        <v>75</v>
      </c>
      <c r="C80" s="3" t="s">
        <v>129</v>
      </c>
      <c r="D80" s="5">
        <v>63</v>
      </c>
      <c r="E80" s="25" t="s">
        <v>75</v>
      </c>
      <c r="F80" s="32">
        <v>0</v>
      </c>
      <c r="G80" s="32">
        <v>5</v>
      </c>
      <c r="H80" s="32">
        <v>0.1</v>
      </c>
      <c r="I80" s="29">
        <f t="shared" si="6"/>
        <v>1.11758</v>
      </c>
      <c r="J80" s="8">
        <f t="shared" si="7"/>
        <v>1.7739365079365081</v>
      </c>
    </row>
    <row r="81" spans="2:10" x14ac:dyDescent="0.25">
      <c r="B81" s="15">
        <v>76</v>
      </c>
      <c r="C81" s="3" t="s">
        <v>130</v>
      </c>
      <c r="D81" s="5">
        <v>160</v>
      </c>
      <c r="E81" s="25" t="s">
        <v>76</v>
      </c>
      <c r="F81" s="32">
        <v>12.9</v>
      </c>
      <c r="G81" s="32">
        <v>14</v>
      </c>
      <c r="H81" s="32">
        <v>10.5</v>
      </c>
      <c r="I81" s="29">
        <f t="shared" si="6"/>
        <v>8.1955866666666672</v>
      </c>
      <c r="J81" s="8">
        <f t="shared" si="7"/>
        <v>5.1222416666666675</v>
      </c>
    </row>
    <row r="82" spans="2:10" ht="18" customHeight="1" x14ac:dyDescent="0.25">
      <c r="B82" s="15">
        <v>77</v>
      </c>
      <c r="C82" s="3" t="s">
        <v>131</v>
      </c>
      <c r="D82" s="5">
        <v>100</v>
      </c>
      <c r="E82" s="25" t="s">
        <v>77</v>
      </c>
      <c r="F82" s="32">
        <v>4.8</v>
      </c>
      <c r="G82" s="32">
        <v>8.6</v>
      </c>
      <c r="H82" s="32">
        <v>13.2</v>
      </c>
      <c r="I82" s="29">
        <f t="shared" si="6"/>
        <v>5.8289466666666661</v>
      </c>
      <c r="J82" s="8">
        <f t="shared" si="7"/>
        <v>5.8289466666666661</v>
      </c>
    </row>
  </sheetData>
  <mergeCells count="11">
    <mergeCell ref="C78:C79"/>
    <mergeCell ref="F2:J2"/>
    <mergeCell ref="F3:H3"/>
    <mergeCell ref="I3:I4"/>
    <mergeCell ref="J3:J4"/>
    <mergeCell ref="E2:E4"/>
    <mergeCell ref="D2:D4"/>
    <mergeCell ref="C2:C4"/>
    <mergeCell ref="B2:B4"/>
    <mergeCell ref="B1:J1"/>
    <mergeCell ref="B78:B79"/>
  </mergeCells>
  <pageMargins left="0.27559055118110237" right="0.31496062992125984" top="0.74803149606299213" bottom="0.74803149606299213" header="0.31496062992125984" footer="0.31496062992125984"/>
  <pageSetup paperSize="9" scale="3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2015-02-12T08:24:45Z</cp:lastPrinted>
  <dcterms:created xsi:type="dcterms:W3CDTF">2012-08-20T11:12:04Z</dcterms:created>
  <dcterms:modified xsi:type="dcterms:W3CDTF">2025-12-24T09:57:52Z</dcterms:modified>
</cp:coreProperties>
</file>